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3700" yWindow="0" windowWidth="29700" windowHeight="26960" tabRatio="500"/>
  </bookViews>
  <sheets>
    <sheet name="Sheet1" sheetId="1" r:id="rId1"/>
  </sheets>
  <definedNames>
    <definedName name="_xlnm.Print_Area" localSheetId="0">Sheet1!$A$1:$H$90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9" i="1" l="1"/>
  <c r="H75" i="1"/>
  <c r="H84" i="1"/>
  <c r="H61" i="1"/>
  <c r="H62" i="1"/>
  <c r="H44" i="1"/>
  <c r="H36" i="1"/>
  <c r="H23" i="1"/>
  <c r="H54" i="1"/>
  <c r="H11" i="1"/>
  <c r="H79" i="1"/>
  <c r="H50" i="1"/>
  <c r="H25" i="1"/>
  <c r="H38" i="1"/>
  <c r="H35" i="1"/>
  <c r="H49" i="1"/>
  <c r="H69" i="1"/>
  <c r="H12" i="1"/>
  <c r="H37" i="1"/>
  <c r="H26" i="1"/>
  <c r="H55" i="1"/>
  <c r="H29" i="1"/>
  <c r="H57" i="1"/>
  <c r="H76" i="1"/>
  <c r="H72" i="1"/>
  <c r="H63" i="1"/>
  <c r="H17" i="1"/>
  <c r="H64" i="1"/>
  <c r="H31" i="1"/>
  <c r="H40" i="1"/>
  <c r="H41" i="1"/>
  <c r="H20" i="1"/>
  <c r="H74" i="1"/>
  <c r="H66" i="1"/>
  <c r="H45" i="1"/>
  <c r="H33" i="1"/>
  <c r="H46" i="1"/>
  <c r="H73" i="1"/>
  <c r="H13" i="1"/>
  <c r="H48" i="1"/>
  <c r="H81" i="1"/>
  <c r="H77" i="1"/>
  <c r="H68" i="1"/>
  <c r="H85" i="1"/>
  <c r="H47" i="1"/>
  <c r="H30" i="1"/>
  <c r="H32" i="1"/>
  <c r="H34" i="1"/>
  <c r="H70" i="1"/>
  <c r="H10" i="1"/>
  <c r="H14" i="1"/>
  <c r="H16" i="1"/>
  <c r="H43" i="1"/>
  <c r="H78" i="1"/>
  <c r="H67" i="1"/>
  <c r="H65" i="1"/>
  <c r="H42" i="1"/>
  <c r="H19" i="1"/>
  <c r="H80" i="1"/>
  <c r="H86" i="1"/>
  <c r="G89" i="1"/>
  <c r="H5" i="1"/>
  <c r="F89" i="1"/>
  <c r="E89" i="1"/>
  <c r="D89" i="1"/>
  <c r="B89" i="1"/>
  <c r="C89" i="1"/>
</calcChain>
</file>

<file path=xl/sharedStrings.xml><?xml version="1.0" encoding="utf-8"?>
<sst xmlns="http://schemas.openxmlformats.org/spreadsheetml/2006/main" count="251" uniqueCount="94">
  <si>
    <t>Event</t>
  </si>
  <si>
    <t>GO! St. Louis</t>
  </si>
  <si>
    <t>Sedalia Half</t>
  </si>
  <si>
    <t>Rock the Parkway</t>
  </si>
  <si>
    <t>Kansas Half Marathon</t>
  </si>
  <si>
    <t>Running with the Cows</t>
  </si>
  <si>
    <t>Joplin Memorial</t>
  </si>
  <si>
    <t>Hospital Hill</t>
  </si>
  <si>
    <t>Maryville Marathon &amp; Half</t>
  </si>
  <si>
    <t>Heart of America</t>
  </si>
  <si>
    <t>Roots ‘n Blues Half</t>
  </si>
  <si>
    <t>Rock ‘n’ Roll St. Louis</t>
  </si>
  <si>
    <t>Bass Pro</t>
  </si>
  <si>
    <t>Gobbler Grind</t>
  </si>
  <si>
    <t>Run for the Ranch</t>
  </si>
  <si>
    <t xml:space="preserve">    TOTAL</t>
  </si>
  <si>
    <t>Highline Run for Scouting</t>
  </si>
  <si>
    <t>Frisco Railroad Run</t>
  </si>
  <si>
    <t>Cancelled</t>
  </si>
  <si>
    <t>-</t>
  </si>
  <si>
    <t>Longview Half Marathon</t>
  </si>
  <si>
    <t>GO! St. Louis Halloween Half</t>
  </si>
  <si>
    <t>Frog Hill Half Marathon</t>
  </si>
  <si>
    <t>Go Girl Run - Kansas City</t>
  </si>
  <si>
    <t>Azalea Half Marathon</t>
  </si>
  <si>
    <t>Go Girl Run - Springfield</t>
  </si>
  <si>
    <t>River Town Run Half</t>
  </si>
  <si>
    <t>Run for the Children Half</t>
  </si>
  <si>
    <t>Big Party Half Marathon</t>
  </si>
  <si>
    <t>AdventureMax Springfield</t>
  </si>
  <si>
    <t>AdventureMax St. Louis</t>
  </si>
  <si>
    <t>MO’ Cowbell</t>
  </si>
  <si>
    <t xml:space="preserve">Roller Coaster Half </t>
  </si>
  <si>
    <t>St. Louis Half Marathon</t>
  </si>
  <si>
    <t xml:space="preserve">                                                                      (excludes relay team finishers)</t>
  </si>
  <si>
    <t xml:space="preserve">                                  Marathon &amp; Half Marathon Finishers in Missouri Races</t>
  </si>
  <si>
    <t>Heart of the Ozarks Half</t>
  </si>
  <si>
    <t>Divas Half Marathon - Branson</t>
  </si>
  <si>
    <t>Bridge &amp; Dam Half Marathon</t>
  </si>
  <si>
    <t>Lucky 13.1 Half Marathon</t>
  </si>
  <si>
    <t>Go Girl Run - Columbia</t>
  </si>
  <si>
    <t>Table Rock Half Marathon</t>
  </si>
  <si>
    <t>Striker Life Half Marathon</t>
  </si>
  <si>
    <t>Harder than Hell Half</t>
  </si>
  <si>
    <t>Lee's Summit Half Marathon</t>
  </si>
  <si>
    <t>Broadway Bridge Half Marathon</t>
  </si>
  <si>
    <t>Blue Springs YMCA Half</t>
  </si>
  <si>
    <t>Run the Burg Half</t>
  </si>
  <si>
    <t>America's Pro-Life Half</t>
  </si>
  <si>
    <t>Bear Creek Run Half Marathon</t>
  </si>
  <si>
    <t>Team RWB Veterans Day Half</t>
  </si>
  <si>
    <t>Pilgrim Pacer Run</t>
  </si>
  <si>
    <t xml:space="preserve">    Number of events</t>
  </si>
  <si>
    <t>Wildwood Frozen Feet 13.1M Trail Race</t>
  </si>
  <si>
    <t xml:space="preserve">St. Louis Track Club Frostbite Series 13.1M </t>
  </si>
  <si>
    <t>Chocolate Rush Half Marathon</t>
  </si>
  <si>
    <t>Relay &amp; Run for 21</t>
  </si>
  <si>
    <t>Badge of Honor Benefit Run</t>
  </si>
  <si>
    <t xml:space="preserve">Independence Half Marathon </t>
  </si>
  <si>
    <t>Race 13.1 St. Louis</t>
  </si>
  <si>
    <t>Trail to a Cure Half Marathon</t>
  </si>
  <si>
    <t>Run for a Vet</t>
  </si>
  <si>
    <t>Angry Bull Sizzling Six Shooter</t>
  </si>
  <si>
    <t>in2Action Trail Run</t>
  </si>
  <si>
    <t>Freedom 321 Run</t>
  </si>
  <si>
    <t>Out of Bounds Half Marathon</t>
  </si>
  <si>
    <t>Forrest Gump Challenge</t>
  </si>
  <si>
    <t>NA</t>
  </si>
  <si>
    <t>Patriot's Run</t>
  </si>
  <si>
    <t>Pony Express Half Marathon</t>
  </si>
  <si>
    <t>Pub 2 Pub Half Marathon</t>
  </si>
  <si>
    <t>Kyleigh Phillips Memorial</t>
  </si>
  <si>
    <t>Grand Country Half Marathon</t>
  </si>
  <si>
    <t>FLATS Trail Half Marathon</t>
  </si>
  <si>
    <t>Honoring Our Heroes</t>
  </si>
  <si>
    <t>2016-2017 % Change</t>
  </si>
  <si>
    <t>Hangover Half Marathon</t>
  </si>
  <si>
    <t>Clinton Historic Half Marathon</t>
  </si>
  <si>
    <t>Liberty Hospital Half Marathon</t>
  </si>
  <si>
    <t>Quivering Quads Trail Half Marathon</t>
  </si>
  <si>
    <t>N/A</t>
  </si>
  <si>
    <t>Do or Die Half Marathon</t>
  </si>
  <si>
    <t>Kansas City Marathon</t>
  </si>
  <si>
    <t>Garmin Marathon &amp; Half</t>
  </si>
  <si>
    <t>Northland Half Marathon</t>
  </si>
  <si>
    <t>Cancelled (Weather)</t>
  </si>
  <si>
    <t>Berryman Trail Runs</t>
  </si>
  <si>
    <t>Corps of Discovery Half Marathon</t>
  </si>
  <si>
    <t>Equinox Half Marathon</t>
  </si>
  <si>
    <t>Mother Road Marathon &amp; Half</t>
  </si>
  <si>
    <t>Halloween Hustle Half Marathon</t>
  </si>
  <si>
    <t>Dogwood Canyon 25K/50K Trail Runs</t>
  </si>
  <si>
    <t>Wildwood Trail Marathon</t>
  </si>
  <si>
    <t>36 Hours of Jack/You Don't Know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</si>
</sst>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2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  <font>
      <sz val="1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8FCBD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8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3" fontId="0" fillId="2" borderId="0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17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0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0" fillId="3" borderId="0" xfId="0" applyFill="1" applyBorder="1"/>
    <xf numFmtId="3" fontId="0" fillId="3" borderId="0" xfId="0" applyNumberFormat="1" applyFill="1" applyBorder="1"/>
    <xf numFmtId="3" fontId="0" fillId="3" borderId="0" xfId="17" applyNumberFormat="1" applyFont="1" applyFill="1" applyBorder="1"/>
    <xf numFmtId="3" fontId="0" fillId="0" borderId="1" xfId="0" applyNumberFormat="1" applyFill="1" applyBorder="1"/>
    <xf numFmtId="3" fontId="0" fillId="0" borderId="1" xfId="17" applyNumberFormat="1" applyFont="1" applyFill="1" applyBorder="1"/>
    <xf numFmtId="0" fontId="0" fillId="0" borderId="1" xfId="0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0" xfId="0" applyFill="1" applyBorder="1" applyAlignment="1">
      <alignment horizontal="right"/>
    </xf>
    <xf numFmtId="165" fontId="0" fillId="0" borderId="0" xfId="17" applyNumberFormat="1" applyFont="1" applyFill="1" applyBorder="1"/>
    <xf numFmtId="165" fontId="4" fillId="0" borderId="0" xfId="17" applyNumberFormat="1" applyFont="1" applyFill="1" applyBorder="1"/>
    <xf numFmtId="0" fontId="0" fillId="4" borderId="0" xfId="0" applyFill="1" applyBorder="1" applyAlignment="1">
      <alignment vertical="center" wrapText="1"/>
    </xf>
    <xf numFmtId="3" fontId="0" fillId="4" borderId="0" xfId="0" applyNumberFormat="1" applyFill="1" applyBorder="1" applyAlignment="1">
      <alignment horizontal="right" vertical="center" wrapText="1"/>
    </xf>
    <xf numFmtId="165" fontId="0" fillId="4" borderId="0" xfId="17" applyNumberFormat="1" applyFont="1" applyFill="1" applyBorder="1"/>
    <xf numFmtId="165" fontId="0" fillId="3" borderId="0" xfId="17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0" fillId="0" borderId="0" xfId="17" applyNumberFormat="1" applyFont="1" applyFill="1" applyBorder="1"/>
    <xf numFmtId="165" fontId="0" fillId="0" borderId="1" xfId="17" applyNumberFormat="1" applyFont="1" applyFill="1" applyBorder="1"/>
    <xf numFmtId="165" fontId="2" fillId="0" borderId="0" xfId="17" applyNumberFormat="1" applyFont="1" applyFill="1" applyBorder="1"/>
    <xf numFmtId="165" fontId="1" fillId="0" borderId="0" xfId="17" applyNumberFormat="1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3" borderId="0" xfId="0" applyFont="1" applyFill="1" applyBorder="1"/>
    <xf numFmtId="3" fontId="0" fillId="4" borderId="0" xfId="0" applyNumberFormat="1" applyFill="1" applyBorder="1"/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3" fontId="0" fillId="4" borderId="0" xfId="17" applyNumberFormat="1" applyFont="1" applyFill="1" applyBorder="1"/>
    <xf numFmtId="0" fontId="0" fillId="4" borderId="0" xfId="0" applyFont="1" applyFill="1" applyBorder="1"/>
    <xf numFmtId="3" fontId="0" fillId="3" borderId="0" xfId="0" applyNumberFormat="1" applyFill="1" applyBorder="1" applyAlignment="1">
      <alignment horizontal="right"/>
    </xf>
    <xf numFmtId="165" fontId="0" fillId="0" borderId="0" xfId="17" applyNumberFormat="1" applyFont="1" applyFill="1" applyBorder="1" applyAlignment="1">
      <alignment horizontal="right"/>
    </xf>
    <xf numFmtId="0" fontId="12" fillId="3" borderId="0" xfId="0" applyFont="1" applyFill="1" applyBorder="1"/>
    <xf numFmtId="0" fontId="0" fillId="0" borderId="2" xfId="0" applyBorder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 wrapText="1"/>
    </xf>
    <xf numFmtId="0" fontId="0" fillId="0" borderId="3" xfId="0" applyFill="1" applyBorder="1" applyAlignment="1">
      <alignment horizontal="right"/>
    </xf>
  </cellXfs>
  <cellStyles count="684">
    <cellStyle name="Comma" xfId="17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96"/>
  <sheetViews>
    <sheetView tabSelected="1" topLeftCell="A69" workbookViewId="0">
      <selection activeCell="B100" sqref="B100"/>
    </sheetView>
  </sheetViews>
  <sheetFormatPr baseColWidth="10" defaultRowHeight="28" x14ac:dyDescent="0"/>
  <cols>
    <col min="1" max="1" width="34.1640625" customWidth="1"/>
    <col min="4" max="5" width="9.25" customWidth="1"/>
    <col min="6" max="7" width="8.25" customWidth="1"/>
    <col min="8" max="8" width="10.25" customWidth="1"/>
    <col min="9" max="9" width="9.9140625" customWidth="1"/>
  </cols>
  <sheetData>
    <row r="1" spans="1:9">
      <c r="A1" s="1" t="s">
        <v>35</v>
      </c>
    </row>
    <row r="2" spans="1:9">
      <c r="A2" s="6" t="s">
        <v>34</v>
      </c>
      <c r="B2" s="7"/>
    </row>
    <row r="4" spans="1:9" ht="56">
      <c r="A4" s="8" t="s">
        <v>0</v>
      </c>
      <c r="B4" s="8">
        <v>2012</v>
      </c>
      <c r="C4" s="8">
        <v>2013</v>
      </c>
      <c r="D4" s="8">
        <v>2014</v>
      </c>
      <c r="E4" s="8">
        <v>2015</v>
      </c>
      <c r="F4" s="8">
        <v>2016</v>
      </c>
      <c r="G4" s="8">
        <v>2017</v>
      </c>
      <c r="H4" s="8" t="s">
        <v>75</v>
      </c>
      <c r="I4" s="14"/>
    </row>
    <row r="5" spans="1:9">
      <c r="A5" s="2" t="s">
        <v>29</v>
      </c>
      <c r="B5" s="12" t="s">
        <v>19</v>
      </c>
      <c r="C5" s="19">
        <v>152</v>
      </c>
      <c r="D5" s="23">
        <v>107</v>
      </c>
      <c r="E5" s="34">
        <v>128</v>
      </c>
      <c r="F5" s="43">
        <v>132</v>
      </c>
      <c r="G5" s="21">
        <v>140</v>
      </c>
      <c r="H5" s="38">
        <f>(+G5/F5-1)*100</f>
        <v>6.0606060606060552</v>
      </c>
      <c r="I5" s="16"/>
    </row>
    <row r="6" spans="1:9">
      <c r="A6" s="2" t="s">
        <v>30</v>
      </c>
      <c r="B6" s="51">
        <v>104</v>
      </c>
      <c r="C6" s="3">
        <v>91</v>
      </c>
      <c r="D6" s="13">
        <v>100</v>
      </c>
      <c r="E6" s="19" t="s">
        <v>18</v>
      </c>
      <c r="F6" s="44" t="s">
        <v>19</v>
      </c>
      <c r="G6" s="27" t="s">
        <v>19</v>
      </c>
      <c r="H6" s="19"/>
      <c r="I6" s="15"/>
    </row>
    <row r="7" spans="1:9">
      <c r="A7" s="2" t="s">
        <v>48</v>
      </c>
      <c r="B7" s="40" t="s">
        <v>19</v>
      </c>
      <c r="C7" s="19" t="s">
        <v>19</v>
      </c>
      <c r="D7" s="13">
        <v>98</v>
      </c>
      <c r="E7" s="35">
        <v>79</v>
      </c>
      <c r="F7" s="45" t="s">
        <v>18</v>
      </c>
      <c r="G7" s="27" t="s">
        <v>19</v>
      </c>
      <c r="H7" s="19"/>
      <c r="I7" s="16"/>
    </row>
    <row r="8" spans="1:9">
      <c r="A8" s="2" t="s">
        <v>62</v>
      </c>
      <c r="B8" s="40" t="s">
        <v>19</v>
      </c>
      <c r="C8" s="19" t="s">
        <v>19</v>
      </c>
      <c r="D8" s="19" t="s">
        <v>19</v>
      </c>
      <c r="E8" s="19" t="s">
        <v>19</v>
      </c>
      <c r="F8" s="45">
        <v>62</v>
      </c>
      <c r="G8" s="45" t="s">
        <v>18</v>
      </c>
      <c r="H8" s="19"/>
      <c r="I8" s="16"/>
    </row>
    <row r="9" spans="1:9">
      <c r="A9" s="2" t="s">
        <v>24</v>
      </c>
      <c r="B9" s="40" t="s">
        <v>19</v>
      </c>
      <c r="C9" s="3">
        <v>214</v>
      </c>
      <c r="D9" s="13">
        <v>219</v>
      </c>
      <c r="E9" s="35">
        <v>192</v>
      </c>
      <c r="F9" s="45">
        <v>130</v>
      </c>
      <c r="G9" s="20" t="s">
        <v>18</v>
      </c>
      <c r="H9" s="29"/>
      <c r="I9" s="16"/>
    </row>
    <row r="10" spans="1:9">
      <c r="A10" s="2" t="s">
        <v>57</v>
      </c>
      <c r="B10" s="40" t="s">
        <v>19</v>
      </c>
      <c r="C10" s="19" t="s">
        <v>19</v>
      </c>
      <c r="D10" s="19" t="s">
        <v>19</v>
      </c>
      <c r="E10" s="35">
        <v>53</v>
      </c>
      <c r="F10" s="45">
        <v>67</v>
      </c>
      <c r="G10" s="20">
        <v>42</v>
      </c>
      <c r="H10" s="29">
        <f>(+G10/F10-1)*100</f>
        <v>-37.31343283582089</v>
      </c>
      <c r="I10" s="16"/>
    </row>
    <row r="11" spans="1:9">
      <c r="A11" s="2" t="s">
        <v>12</v>
      </c>
      <c r="B11" s="52">
        <v>1880</v>
      </c>
      <c r="C11" s="4">
        <v>2242</v>
      </c>
      <c r="D11" s="23">
        <v>2238</v>
      </c>
      <c r="E11" s="34">
        <v>1808</v>
      </c>
      <c r="F11" s="43">
        <v>1537</v>
      </c>
      <c r="G11" s="21">
        <v>1470</v>
      </c>
      <c r="H11" s="29">
        <f>(+G11/F11-1)*100</f>
        <v>-4.3591411841249155</v>
      </c>
      <c r="I11" s="17"/>
    </row>
    <row r="12" spans="1:9">
      <c r="A12" s="2" t="s">
        <v>49</v>
      </c>
      <c r="B12" s="12" t="s">
        <v>19</v>
      </c>
      <c r="C12" s="12" t="s">
        <v>19</v>
      </c>
      <c r="D12" s="23">
        <v>193</v>
      </c>
      <c r="E12" s="34">
        <v>250</v>
      </c>
      <c r="F12" s="43">
        <v>206</v>
      </c>
      <c r="G12" s="21">
        <v>196</v>
      </c>
      <c r="H12" s="29">
        <f>(+G12/F12-1)*100</f>
        <v>-4.8543689320388328</v>
      </c>
      <c r="I12" s="16"/>
    </row>
    <row r="13" spans="1:9">
      <c r="A13" s="2" t="s">
        <v>86</v>
      </c>
      <c r="B13" s="12">
        <v>102</v>
      </c>
      <c r="C13" s="19">
        <v>105</v>
      </c>
      <c r="D13" s="23">
        <v>117</v>
      </c>
      <c r="E13" s="34">
        <v>129</v>
      </c>
      <c r="F13" s="43">
        <v>113</v>
      </c>
      <c r="G13" s="21">
        <v>114</v>
      </c>
      <c r="H13" s="38">
        <f>(+G13/F13-1)*100</f>
        <v>0.88495575221239076</v>
      </c>
      <c r="I13" s="16"/>
    </row>
    <row r="14" spans="1:9">
      <c r="A14" s="2" t="s">
        <v>28</v>
      </c>
      <c r="B14" s="12" t="s">
        <v>19</v>
      </c>
      <c r="C14" s="4">
        <v>361</v>
      </c>
      <c r="D14" s="23">
        <v>313</v>
      </c>
      <c r="E14" s="34">
        <v>342</v>
      </c>
      <c r="F14" s="43">
        <v>289</v>
      </c>
      <c r="G14" s="21">
        <v>278</v>
      </c>
      <c r="H14" s="29">
        <f>(+G14/F14-1)*100</f>
        <v>-3.8062283737024249</v>
      </c>
      <c r="I14" s="16"/>
    </row>
    <row r="15" spans="1:9">
      <c r="A15" s="2" t="s">
        <v>46</v>
      </c>
      <c r="B15" s="12" t="s">
        <v>19</v>
      </c>
      <c r="C15" s="12" t="s">
        <v>19</v>
      </c>
      <c r="D15" s="12" t="s">
        <v>19</v>
      </c>
      <c r="E15" s="34">
        <v>36</v>
      </c>
      <c r="F15" s="43" t="s">
        <v>18</v>
      </c>
      <c r="G15" s="27" t="s">
        <v>19</v>
      </c>
      <c r="H15" s="19"/>
      <c r="I15" s="16"/>
    </row>
    <row r="16" spans="1:9">
      <c r="A16" s="2" t="s">
        <v>38</v>
      </c>
      <c r="B16" s="12" t="s">
        <v>19</v>
      </c>
      <c r="C16" s="12" t="s">
        <v>19</v>
      </c>
      <c r="D16" s="12" t="s">
        <v>19</v>
      </c>
      <c r="E16" s="34">
        <v>198</v>
      </c>
      <c r="F16" s="43">
        <v>172</v>
      </c>
      <c r="G16" s="21">
        <v>174</v>
      </c>
      <c r="H16" s="38">
        <f>(+G16/F16-1)*100</f>
        <v>1.1627906976744207</v>
      </c>
      <c r="I16" s="16"/>
    </row>
    <row r="17" spans="1:9">
      <c r="A17" s="2" t="s">
        <v>45</v>
      </c>
      <c r="B17" s="40">
        <v>260</v>
      </c>
      <c r="C17" s="19">
        <v>444</v>
      </c>
      <c r="D17" s="12">
        <v>388</v>
      </c>
      <c r="E17" s="34">
        <v>263</v>
      </c>
      <c r="F17" s="43">
        <v>204</v>
      </c>
      <c r="G17" s="21">
        <v>188</v>
      </c>
      <c r="H17" s="29">
        <f>(+G17/F17-1)*100</f>
        <v>-7.8431372549019667</v>
      </c>
      <c r="I17" s="16"/>
    </row>
    <row r="18" spans="1:9">
      <c r="A18" s="2" t="s">
        <v>77</v>
      </c>
      <c r="B18" s="40" t="s">
        <v>19</v>
      </c>
      <c r="C18" s="19" t="s">
        <v>19</v>
      </c>
      <c r="D18" s="19" t="s">
        <v>19</v>
      </c>
      <c r="E18" s="19" t="s">
        <v>19</v>
      </c>
      <c r="F18" s="19" t="s">
        <v>19</v>
      </c>
      <c r="G18" s="21">
        <v>115</v>
      </c>
      <c r="H18" s="49" t="s">
        <v>80</v>
      </c>
      <c r="I18" s="16"/>
    </row>
    <row r="19" spans="1:9">
      <c r="A19" s="2" t="s">
        <v>55</v>
      </c>
      <c r="B19" s="40" t="s">
        <v>19</v>
      </c>
      <c r="C19" s="19">
        <v>162</v>
      </c>
      <c r="D19" s="12">
        <v>61</v>
      </c>
      <c r="E19" s="34">
        <v>200</v>
      </c>
      <c r="F19" s="43">
        <v>196</v>
      </c>
      <c r="G19" s="21">
        <v>215</v>
      </c>
      <c r="H19" s="38">
        <f>(+G19/F19-1)*100</f>
        <v>9.6938775510204032</v>
      </c>
      <c r="I19" s="16"/>
    </row>
    <row r="20" spans="1:9">
      <c r="A20" s="2" t="s">
        <v>87</v>
      </c>
      <c r="B20" s="40" t="s">
        <v>19</v>
      </c>
      <c r="C20" s="19">
        <v>59</v>
      </c>
      <c r="D20" s="12">
        <v>81</v>
      </c>
      <c r="E20" s="34">
        <v>78</v>
      </c>
      <c r="F20" s="43">
        <v>86</v>
      </c>
      <c r="G20" s="21">
        <v>103</v>
      </c>
      <c r="H20" s="38">
        <f>(+G20/F20-1)*100</f>
        <v>19.767441860465105</v>
      </c>
      <c r="I20" s="16"/>
    </row>
    <row r="21" spans="1:9">
      <c r="A21" s="2" t="s">
        <v>37</v>
      </c>
      <c r="B21" s="40" t="s">
        <v>19</v>
      </c>
      <c r="C21" s="19" t="s">
        <v>19</v>
      </c>
      <c r="D21" s="13">
        <v>900</v>
      </c>
      <c r="E21" s="35">
        <v>865</v>
      </c>
      <c r="F21" s="45">
        <v>517</v>
      </c>
      <c r="G21" s="20" t="s">
        <v>18</v>
      </c>
      <c r="H21" s="29"/>
      <c r="I21" s="16"/>
    </row>
    <row r="22" spans="1:9">
      <c r="A22" s="2" t="s">
        <v>81</v>
      </c>
      <c r="B22" s="40"/>
      <c r="C22" s="19"/>
      <c r="D22" s="41"/>
      <c r="E22" s="35"/>
      <c r="F22" s="44" t="s">
        <v>67</v>
      </c>
      <c r="G22" s="20">
        <v>139</v>
      </c>
      <c r="H22" s="29"/>
      <c r="I22" s="16"/>
    </row>
    <row r="23" spans="1:9">
      <c r="A23" s="2" t="s">
        <v>91</v>
      </c>
      <c r="B23" s="40">
        <v>280</v>
      </c>
      <c r="C23" s="19">
        <v>392</v>
      </c>
      <c r="D23" s="19">
        <v>472</v>
      </c>
      <c r="E23" s="19">
        <v>564</v>
      </c>
      <c r="F23" s="44">
        <v>513</v>
      </c>
      <c r="G23" s="20">
        <v>436</v>
      </c>
      <c r="H23" s="29">
        <f>(+G23/F23-1)*100</f>
        <v>-15.009746588693961</v>
      </c>
      <c r="I23" s="16"/>
    </row>
    <row r="24" spans="1:9">
      <c r="A24" s="2" t="s">
        <v>88</v>
      </c>
      <c r="B24" s="40" t="s">
        <v>19</v>
      </c>
      <c r="C24" s="19" t="s">
        <v>19</v>
      </c>
      <c r="D24" s="19" t="s">
        <v>19</v>
      </c>
      <c r="E24" s="19" t="s">
        <v>19</v>
      </c>
      <c r="F24" s="19" t="s">
        <v>19</v>
      </c>
      <c r="G24" s="20">
        <v>232</v>
      </c>
      <c r="H24" s="29"/>
      <c r="I24" s="16"/>
    </row>
    <row r="25" spans="1:9">
      <c r="A25" s="2" t="s">
        <v>73</v>
      </c>
      <c r="B25" s="40">
        <v>101</v>
      </c>
      <c r="C25" s="19">
        <v>112</v>
      </c>
      <c r="D25" s="41">
        <v>80</v>
      </c>
      <c r="E25" s="34">
        <v>102</v>
      </c>
      <c r="F25" s="45">
        <v>127</v>
      </c>
      <c r="G25" s="20">
        <v>176</v>
      </c>
      <c r="H25" s="38">
        <f>(+G25/F25-1)*100</f>
        <v>38.582677165354326</v>
      </c>
      <c r="I25" s="16"/>
    </row>
    <row r="26" spans="1:9">
      <c r="A26" s="2" t="s">
        <v>66</v>
      </c>
      <c r="B26" s="40"/>
      <c r="C26" s="19">
        <v>77</v>
      </c>
      <c r="D26" s="40">
        <v>140</v>
      </c>
      <c r="E26" s="19" t="s">
        <v>67</v>
      </c>
      <c r="F26" s="45">
        <v>40</v>
      </c>
      <c r="G26" s="20">
        <v>46</v>
      </c>
      <c r="H26" s="38">
        <f>(+G26/F26-1)*100</f>
        <v>14.999999999999991</v>
      </c>
      <c r="I26" s="16"/>
    </row>
    <row r="27" spans="1:9">
      <c r="A27" s="2" t="s">
        <v>64</v>
      </c>
      <c r="B27" s="40" t="s">
        <v>19</v>
      </c>
      <c r="C27" s="19" t="s">
        <v>19</v>
      </c>
      <c r="D27" s="19" t="s">
        <v>19</v>
      </c>
      <c r="E27" s="19" t="s">
        <v>19</v>
      </c>
      <c r="F27" s="45">
        <v>48</v>
      </c>
      <c r="G27" s="20" t="s">
        <v>18</v>
      </c>
      <c r="H27" s="19"/>
      <c r="I27" s="16"/>
    </row>
    <row r="28" spans="1:9">
      <c r="A28" s="2" t="s">
        <v>17</v>
      </c>
      <c r="B28" s="26">
        <v>425</v>
      </c>
      <c r="C28" s="4">
        <v>329</v>
      </c>
      <c r="D28" s="13">
        <v>316</v>
      </c>
      <c r="E28" s="35">
        <v>415</v>
      </c>
      <c r="F28" s="45">
        <v>422</v>
      </c>
      <c r="G28" s="50" t="s">
        <v>85</v>
      </c>
      <c r="H28" s="39"/>
      <c r="I28" s="17"/>
    </row>
    <row r="29" spans="1:9">
      <c r="A29" s="2" t="s">
        <v>22</v>
      </c>
      <c r="B29" s="12" t="s">
        <v>19</v>
      </c>
      <c r="C29" s="19" t="s">
        <v>19</v>
      </c>
      <c r="D29" s="13">
        <v>187</v>
      </c>
      <c r="E29" s="35">
        <v>144</v>
      </c>
      <c r="F29" s="45">
        <v>86</v>
      </c>
      <c r="G29" s="20">
        <v>44</v>
      </c>
      <c r="H29" s="29">
        <f t="shared" ref="H29:H36" si="0">(+G29/F29-1)*100</f>
        <v>-48.837209302325576</v>
      </c>
      <c r="I29" s="16"/>
    </row>
    <row r="30" spans="1:9">
      <c r="A30" s="2" t="s">
        <v>83</v>
      </c>
      <c r="B30" s="52">
        <v>1554</v>
      </c>
      <c r="C30" s="4">
        <v>1601</v>
      </c>
      <c r="D30" s="24">
        <v>2877</v>
      </c>
      <c r="E30" s="36">
        <v>2446</v>
      </c>
      <c r="F30" s="46">
        <v>2318</v>
      </c>
      <c r="G30" s="22">
        <v>2171</v>
      </c>
      <c r="H30" s="29">
        <f t="shared" si="0"/>
        <v>-6.3416738567730775</v>
      </c>
      <c r="I30" s="16"/>
    </row>
    <row r="31" spans="1:9">
      <c r="A31" s="2" t="s">
        <v>23</v>
      </c>
      <c r="B31" s="40" t="s">
        <v>19</v>
      </c>
      <c r="C31" s="4">
        <v>565</v>
      </c>
      <c r="D31" s="23">
        <v>733</v>
      </c>
      <c r="E31" s="34">
        <v>351</v>
      </c>
      <c r="F31" s="43">
        <v>360</v>
      </c>
      <c r="G31" s="21">
        <v>422</v>
      </c>
      <c r="H31" s="38">
        <f t="shared" si="0"/>
        <v>17.222222222222229</v>
      </c>
      <c r="I31" s="17"/>
    </row>
    <row r="32" spans="1:9">
      <c r="A32" s="2" t="s">
        <v>25</v>
      </c>
      <c r="B32" s="12" t="s">
        <v>19</v>
      </c>
      <c r="C32" s="26">
        <v>843</v>
      </c>
      <c r="D32" s="24">
        <v>655</v>
      </c>
      <c r="E32" s="24">
        <v>540</v>
      </c>
      <c r="F32" s="46">
        <v>632</v>
      </c>
      <c r="G32" s="22">
        <v>483</v>
      </c>
      <c r="H32" s="29">
        <f t="shared" si="0"/>
        <v>-23.575949367088612</v>
      </c>
      <c r="I32" s="16"/>
    </row>
    <row r="33" spans="1:9">
      <c r="A33" s="2" t="s">
        <v>40</v>
      </c>
      <c r="B33" s="51">
        <v>624</v>
      </c>
      <c r="C33" s="3">
        <v>601</v>
      </c>
      <c r="D33" s="13">
        <v>596</v>
      </c>
      <c r="E33" s="35">
        <v>467</v>
      </c>
      <c r="F33" s="45">
        <v>401</v>
      </c>
      <c r="G33" s="20">
        <v>360</v>
      </c>
      <c r="H33" s="29">
        <f t="shared" si="0"/>
        <v>-10.224438902743138</v>
      </c>
      <c r="I33" s="16"/>
    </row>
    <row r="34" spans="1:9">
      <c r="A34" s="2" t="s">
        <v>1</v>
      </c>
      <c r="B34" s="26">
        <v>10366</v>
      </c>
      <c r="C34" s="26">
        <v>9429</v>
      </c>
      <c r="D34" s="23">
        <v>9188</v>
      </c>
      <c r="E34" s="23">
        <v>7626</v>
      </c>
      <c r="F34" s="43">
        <v>6327</v>
      </c>
      <c r="G34" s="21">
        <v>5711</v>
      </c>
      <c r="H34" s="29">
        <f t="shared" si="0"/>
        <v>-9.7360518413149961</v>
      </c>
      <c r="I34" s="15"/>
    </row>
    <row r="35" spans="1:9">
      <c r="A35" s="2" t="s">
        <v>21</v>
      </c>
      <c r="B35" s="40" t="s">
        <v>19</v>
      </c>
      <c r="C35" s="18">
        <v>1324</v>
      </c>
      <c r="D35" s="13">
        <v>976</v>
      </c>
      <c r="E35" s="35">
        <v>714</v>
      </c>
      <c r="F35" s="43">
        <v>1132</v>
      </c>
      <c r="G35" s="21">
        <v>794</v>
      </c>
      <c r="H35" s="29">
        <f t="shared" si="0"/>
        <v>-29.858657243816257</v>
      </c>
      <c r="I35" s="16"/>
    </row>
    <row r="36" spans="1:9">
      <c r="A36" s="2" t="s">
        <v>13</v>
      </c>
      <c r="B36" s="51">
        <v>922</v>
      </c>
      <c r="C36" s="3">
        <v>994</v>
      </c>
      <c r="D36" s="13">
        <v>855</v>
      </c>
      <c r="E36" s="28">
        <v>1148</v>
      </c>
      <c r="F36" s="32">
        <v>1024</v>
      </c>
      <c r="G36" s="33">
        <v>923</v>
      </c>
      <c r="H36" s="29">
        <f t="shared" si="0"/>
        <v>-9.86328125</v>
      </c>
      <c r="I36" s="16"/>
    </row>
    <row r="37" spans="1:9">
      <c r="A37" s="2" t="s">
        <v>72</v>
      </c>
      <c r="B37" s="40" t="s">
        <v>19</v>
      </c>
      <c r="C37" s="19" t="s">
        <v>19</v>
      </c>
      <c r="D37" s="19" t="s">
        <v>19</v>
      </c>
      <c r="E37" s="19" t="s">
        <v>19</v>
      </c>
      <c r="F37" s="32">
        <v>51</v>
      </c>
      <c r="G37" s="33">
        <v>66</v>
      </c>
      <c r="H37" s="38">
        <f t="shared" ref="H37:H38" si="1">(+G37/F37-1)*100</f>
        <v>29.411764705882359</v>
      </c>
      <c r="I37" s="16"/>
    </row>
    <row r="38" spans="1:9">
      <c r="A38" s="2" t="s">
        <v>90</v>
      </c>
      <c r="B38" s="40" t="s">
        <v>19</v>
      </c>
      <c r="C38" s="19" t="s">
        <v>19</v>
      </c>
      <c r="D38" s="19" t="s">
        <v>19</v>
      </c>
      <c r="E38" s="19" t="s">
        <v>19</v>
      </c>
      <c r="F38" s="32">
        <v>165</v>
      </c>
      <c r="G38" s="33">
        <v>124</v>
      </c>
      <c r="H38" s="29">
        <f t="shared" si="1"/>
        <v>-24.848484848484851</v>
      </c>
      <c r="I38" s="16"/>
    </row>
    <row r="39" spans="1:9">
      <c r="A39" s="2" t="s">
        <v>76</v>
      </c>
      <c r="B39" s="40" t="s">
        <v>19</v>
      </c>
      <c r="C39" s="19" t="s">
        <v>19</v>
      </c>
      <c r="D39" s="19" t="s">
        <v>19</v>
      </c>
      <c r="E39" s="19" t="s">
        <v>19</v>
      </c>
      <c r="F39" s="19" t="s">
        <v>19</v>
      </c>
      <c r="G39" s="33">
        <v>194</v>
      </c>
      <c r="H39" s="49" t="s">
        <v>80</v>
      </c>
      <c r="I39" s="16"/>
    </row>
    <row r="40" spans="1:9">
      <c r="A40" s="2" t="s">
        <v>43</v>
      </c>
      <c r="B40" s="40" t="s">
        <v>19</v>
      </c>
      <c r="C40" s="19" t="s">
        <v>19</v>
      </c>
      <c r="D40" s="13">
        <v>45</v>
      </c>
      <c r="E40" s="35">
        <v>84</v>
      </c>
      <c r="F40" s="45">
        <v>62</v>
      </c>
      <c r="G40" s="20">
        <v>53</v>
      </c>
      <c r="H40" s="29">
        <f>(+G40/F40-1)*100</f>
        <v>-14.516129032258062</v>
      </c>
      <c r="I40" s="16"/>
    </row>
    <row r="41" spans="1:9">
      <c r="A41" s="2" t="s">
        <v>9</v>
      </c>
      <c r="B41" s="51">
        <v>212</v>
      </c>
      <c r="C41" s="3">
        <v>237</v>
      </c>
      <c r="D41" s="13">
        <v>179</v>
      </c>
      <c r="E41" s="35">
        <v>162</v>
      </c>
      <c r="F41" s="45">
        <v>142</v>
      </c>
      <c r="G41" s="20">
        <v>129</v>
      </c>
      <c r="H41" s="29">
        <f>(+G41/F41-1)*100</f>
        <v>-9.1549295774647881</v>
      </c>
      <c r="I41" s="17"/>
    </row>
    <row r="42" spans="1:9">
      <c r="A42" s="2" t="s">
        <v>36</v>
      </c>
      <c r="B42" s="51"/>
      <c r="C42" s="3">
        <v>139</v>
      </c>
      <c r="D42" s="13">
        <v>126</v>
      </c>
      <c r="E42" s="35">
        <v>155</v>
      </c>
      <c r="F42" s="45">
        <v>155</v>
      </c>
      <c r="G42" s="20">
        <v>124</v>
      </c>
      <c r="H42" s="29">
        <f>(+G42/F42-1)*100</f>
        <v>-19.999999999999996</v>
      </c>
      <c r="I42" s="17"/>
    </row>
    <row r="43" spans="1:9">
      <c r="A43" s="2" t="s">
        <v>16</v>
      </c>
      <c r="B43" s="51">
        <v>184</v>
      </c>
      <c r="C43" s="3">
        <v>102</v>
      </c>
      <c r="D43" s="13">
        <v>119</v>
      </c>
      <c r="E43" s="35">
        <v>98</v>
      </c>
      <c r="F43" s="45">
        <v>88</v>
      </c>
      <c r="G43" s="20">
        <v>77</v>
      </c>
      <c r="H43" s="29">
        <f>(+G43/F43-1)*100</f>
        <v>-12.5</v>
      </c>
      <c r="I43" s="15"/>
    </row>
    <row r="44" spans="1:9">
      <c r="A44" s="2" t="s">
        <v>74</v>
      </c>
      <c r="B44" s="40" t="s">
        <v>19</v>
      </c>
      <c r="C44" s="19" t="s">
        <v>19</v>
      </c>
      <c r="D44" s="19" t="s">
        <v>19</v>
      </c>
      <c r="E44" s="19" t="s">
        <v>19</v>
      </c>
      <c r="F44" s="45">
        <v>140</v>
      </c>
      <c r="G44" s="20">
        <v>114</v>
      </c>
      <c r="H44" s="29">
        <f>(+G44/F44-1)*100</f>
        <v>-18.571428571428573</v>
      </c>
      <c r="I44" s="15"/>
    </row>
    <row r="45" spans="1:9">
      <c r="A45" s="2" t="s">
        <v>7</v>
      </c>
      <c r="B45" s="52">
        <v>3356</v>
      </c>
      <c r="C45" s="4">
        <v>3279</v>
      </c>
      <c r="D45" s="23">
        <v>3187</v>
      </c>
      <c r="E45" s="23">
        <v>2642</v>
      </c>
      <c r="F45" s="43">
        <v>2220</v>
      </c>
      <c r="G45" s="21">
        <v>1825</v>
      </c>
      <c r="H45" s="29">
        <f t="shared" ref="H45:H50" si="2">(+G45/F45-1)*100</f>
        <v>-17.792792792792788</v>
      </c>
      <c r="I45" s="17"/>
    </row>
    <row r="46" spans="1:9">
      <c r="A46" s="2" t="s">
        <v>63</v>
      </c>
      <c r="B46" s="40" t="s">
        <v>19</v>
      </c>
      <c r="C46" s="19" t="s">
        <v>19</v>
      </c>
      <c r="D46" s="19" t="s">
        <v>19</v>
      </c>
      <c r="E46" s="34">
        <v>34</v>
      </c>
      <c r="F46" s="43">
        <v>26</v>
      </c>
      <c r="G46" s="21">
        <v>36</v>
      </c>
      <c r="H46" s="38">
        <f t="shared" si="2"/>
        <v>38.46153846153846</v>
      </c>
      <c r="I46" s="17"/>
    </row>
    <row r="47" spans="1:9">
      <c r="A47" s="2" t="s">
        <v>58</v>
      </c>
      <c r="B47" s="40" t="s">
        <v>19</v>
      </c>
      <c r="C47" s="19" t="s">
        <v>19</v>
      </c>
      <c r="D47" s="19" t="s">
        <v>19</v>
      </c>
      <c r="E47" s="19" t="s">
        <v>19</v>
      </c>
      <c r="F47" s="43">
        <v>683</v>
      </c>
      <c r="G47" s="21">
        <v>562</v>
      </c>
      <c r="H47" s="29">
        <f t="shared" si="2"/>
        <v>-17.715959004392388</v>
      </c>
      <c r="I47" s="17"/>
    </row>
    <row r="48" spans="1:9">
      <c r="A48" s="2" t="s">
        <v>6</v>
      </c>
      <c r="B48" s="26">
        <v>1253</v>
      </c>
      <c r="C48" s="3">
        <v>853</v>
      </c>
      <c r="D48" s="13">
        <v>852</v>
      </c>
      <c r="E48" s="37">
        <v>1164</v>
      </c>
      <c r="F48" s="32">
        <v>1336</v>
      </c>
      <c r="G48" s="33">
        <v>810</v>
      </c>
      <c r="H48" s="29">
        <f t="shared" si="2"/>
        <v>-39.371257485029943</v>
      </c>
      <c r="I48" s="16"/>
    </row>
    <row r="49" spans="1:10">
      <c r="A49" s="2" t="s">
        <v>82</v>
      </c>
      <c r="B49" s="52">
        <v>6372</v>
      </c>
      <c r="C49" s="4">
        <v>7599</v>
      </c>
      <c r="D49" s="23">
        <v>5984</v>
      </c>
      <c r="E49" s="23">
        <v>5854</v>
      </c>
      <c r="F49" s="43">
        <v>5418</v>
      </c>
      <c r="G49" s="21">
        <v>4869</v>
      </c>
      <c r="H49" s="29">
        <f t="shared" si="2"/>
        <v>-10.13289036544851</v>
      </c>
      <c r="I49" s="17"/>
      <c r="J49" s="28"/>
    </row>
    <row r="50" spans="1:10">
      <c r="A50" s="2" t="s">
        <v>4</v>
      </c>
      <c r="B50" s="52">
        <v>1483</v>
      </c>
      <c r="C50" s="4">
        <v>1339</v>
      </c>
      <c r="D50" s="13">
        <v>665</v>
      </c>
      <c r="E50" s="37">
        <v>1133</v>
      </c>
      <c r="F50" s="32">
        <v>1103</v>
      </c>
      <c r="G50" s="33">
        <v>795</v>
      </c>
      <c r="H50" s="29">
        <f t="shared" si="2"/>
        <v>-27.923844061650051</v>
      </c>
      <c r="I50" s="17"/>
    </row>
    <row r="51" spans="1:10">
      <c r="A51" s="2" t="s">
        <v>71</v>
      </c>
      <c r="B51" s="12" t="s">
        <v>19</v>
      </c>
      <c r="C51" s="19" t="s">
        <v>19</v>
      </c>
      <c r="D51" s="19" t="s">
        <v>19</v>
      </c>
      <c r="E51" s="19">
        <v>11</v>
      </c>
      <c r="F51" s="44">
        <v>20</v>
      </c>
      <c r="G51" s="27" t="s">
        <v>18</v>
      </c>
      <c r="H51" s="39"/>
      <c r="I51" s="16"/>
    </row>
    <row r="52" spans="1:10">
      <c r="A52" s="2" t="s">
        <v>44</v>
      </c>
      <c r="B52" s="12" t="s">
        <v>19</v>
      </c>
      <c r="C52" s="19" t="s">
        <v>19</v>
      </c>
      <c r="D52" s="19" t="s">
        <v>19</v>
      </c>
      <c r="E52" s="13">
        <v>375</v>
      </c>
      <c r="F52" s="45" t="s">
        <v>18</v>
      </c>
      <c r="G52" s="27" t="s">
        <v>19</v>
      </c>
      <c r="H52" s="19"/>
      <c r="I52" s="16"/>
    </row>
    <row r="53" spans="1:10">
      <c r="A53" s="2" t="s">
        <v>78</v>
      </c>
      <c r="B53" s="12" t="s">
        <v>19</v>
      </c>
      <c r="C53" s="12" t="s">
        <v>19</v>
      </c>
      <c r="D53" s="12" t="s">
        <v>19</v>
      </c>
      <c r="E53" s="12" t="s">
        <v>19</v>
      </c>
      <c r="F53" s="12" t="s">
        <v>19</v>
      </c>
      <c r="G53" s="20">
        <v>456</v>
      </c>
      <c r="H53" s="49" t="s">
        <v>80</v>
      </c>
      <c r="I53" s="16"/>
    </row>
    <row r="54" spans="1:10">
      <c r="A54" s="2" t="s">
        <v>20</v>
      </c>
      <c r="B54" s="12" t="s">
        <v>19</v>
      </c>
      <c r="C54" s="19" t="s">
        <v>19</v>
      </c>
      <c r="D54" s="23">
        <v>1523</v>
      </c>
      <c r="E54" s="23">
        <v>791</v>
      </c>
      <c r="F54" s="43">
        <v>761</v>
      </c>
      <c r="G54" s="21">
        <v>521</v>
      </c>
      <c r="H54" s="29">
        <f>(+G54/F54-1)*100</f>
        <v>-31.537450722733251</v>
      </c>
      <c r="I54" s="16"/>
    </row>
    <row r="55" spans="1:10">
      <c r="A55" s="2" t="s">
        <v>39</v>
      </c>
      <c r="B55" s="40">
        <v>130</v>
      </c>
      <c r="C55" s="19">
        <v>127</v>
      </c>
      <c r="D55" s="23">
        <v>115</v>
      </c>
      <c r="E55" s="23">
        <v>96</v>
      </c>
      <c r="F55" s="43">
        <v>86</v>
      </c>
      <c r="G55" s="21">
        <v>40</v>
      </c>
      <c r="H55" s="29">
        <f>(+G55/F55-1)*100</f>
        <v>-53.488372093023258</v>
      </c>
      <c r="I55" s="16"/>
    </row>
    <row r="56" spans="1:10">
      <c r="A56" s="2" t="s">
        <v>8</v>
      </c>
      <c r="B56" s="51">
        <v>93</v>
      </c>
      <c r="C56" s="3">
        <v>147</v>
      </c>
      <c r="D56" s="13">
        <v>150</v>
      </c>
      <c r="E56" s="13">
        <v>126</v>
      </c>
      <c r="F56" s="45" t="s">
        <v>18</v>
      </c>
      <c r="G56" s="27" t="s">
        <v>19</v>
      </c>
      <c r="H56" s="19"/>
      <c r="I56" s="17"/>
    </row>
    <row r="57" spans="1:10">
      <c r="A57" s="2" t="s">
        <v>31</v>
      </c>
      <c r="B57" s="26">
        <v>2400</v>
      </c>
      <c r="C57" s="26">
        <v>3033</v>
      </c>
      <c r="D57" s="23">
        <v>3384</v>
      </c>
      <c r="E57" s="23">
        <v>3205</v>
      </c>
      <c r="F57" s="43">
        <v>2765</v>
      </c>
      <c r="G57" s="21">
        <v>2548</v>
      </c>
      <c r="H57" s="29">
        <f>(+G57/F57-1)*100</f>
        <v>-7.8481012658227822</v>
      </c>
      <c r="I57" s="17"/>
    </row>
    <row r="58" spans="1:10">
      <c r="A58" s="2" t="s">
        <v>89</v>
      </c>
      <c r="B58" s="25">
        <v>485</v>
      </c>
      <c r="C58" s="3">
        <v>389</v>
      </c>
      <c r="D58" s="12" t="s">
        <v>18</v>
      </c>
      <c r="E58" s="19" t="s">
        <v>19</v>
      </c>
      <c r="F58" s="44" t="s">
        <v>19</v>
      </c>
      <c r="G58" s="48">
        <v>613</v>
      </c>
      <c r="H58" s="19"/>
      <c r="I58" s="15"/>
    </row>
    <row r="59" spans="1:10">
      <c r="A59" s="2" t="s">
        <v>84</v>
      </c>
      <c r="B59" s="40" t="s">
        <v>19</v>
      </c>
      <c r="C59" s="19" t="s">
        <v>19</v>
      </c>
      <c r="D59" s="19" t="s">
        <v>19</v>
      </c>
      <c r="E59" s="19" t="s">
        <v>19</v>
      </c>
      <c r="F59" s="19" t="s">
        <v>19</v>
      </c>
      <c r="G59" s="48">
        <v>306</v>
      </c>
      <c r="H59" s="49" t="s">
        <v>80</v>
      </c>
      <c r="I59" s="15"/>
    </row>
    <row r="60" spans="1:10">
      <c r="A60" s="2" t="s">
        <v>65</v>
      </c>
      <c r="B60" s="40" t="s">
        <v>19</v>
      </c>
      <c r="C60" s="19" t="s">
        <v>19</v>
      </c>
      <c r="D60" s="19" t="s">
        <v>19</v>
      </c>
      <c r="E60" s="19" t="s">
        <v>19</v>
      </c>
      <c r="F60" s="44">
        <v>25</v>
      </c>
      <c r="G60" s="27" t="s">
        <v>18</v>
      </c>
      <c r="H60" s="19"/>
      <c r="I60" s="15"/>
    </row>
    <row r="61" spans="1:10">
      <c r="A61" s="2" t="s">
        <v>68</v>
      </c>
      <c r="B61" s="40" t="s">
        <v>19</v>
      </c>
      <c r="C61" s="19" t="s">
        <v>19</v>
      </c>
      <c r="D61" s="19" t="s">
        <v>19</v>
      </c>
      <c r="E61" s="19">
        <v>48</v>
      </c>
      <c r="F61" s="44">
        <v>90</v>
      </c>
      <c r="G61" s="27">
        <v>52</v>
      </c>
      <c r="H61" s="29">
        <f t="shared" ref="H61:H69" si="3">(+G61/F61-1)*100</f>
        <v>-42.222222222222229</v>
      </c>
      <c r="I61" s="15"/>
    </row>
    <row r="62" spans="1:10">
      <c r="A62" s="2" t="s">
        <v>51</v>
      </c>
      <c r="B62" s="25">
        <v>418</v>
      </c>
      <c r="C62" s="3">
        <v>669</v>
      </c>
      <c r="D62" s="19">
        <v>390</v>
      </c>
      <c r="E62" s="19">
        <v>709</v>
      </c>
      <c r="F62" s="44">
        <v>542</v>
      </c>
      <c r="G62" s="27">
        <v>262</v>
      </c>
      <c r="H62" s="29">
        <f t="shared" si="3"/>
        <v>-51.660516605166052</v>
      </c>
      <c r="I62" s="15"/>
    </row>
    <row r="63" spans="1:10">
      <c r="A63" s="2" t="s">
        <v>69</v>
      </c>
      <c r="B63" s="12" t="s">
        <v>19</v>
      </c>
      <c r="C63" s="12" t="s">
        <v>19</v>
      </c>
      <c r="D63" s="12" t="s">
        <v>19</v>
      </c>
      <c r="E63" s="12" t="s">
        <v>19</v>
      </c>
      <c r="F63" s="44">
        <v>82</v>
      </c>
      <c r="G63" s="27">
        <v>68</v>
      </c>
      <c r="H63" s="29">
        <f t="shared" si="3"/>
        <v>-17.073170731707322</v>
      </c>
      <c r="I63" s="15"/>
    </row>
    <row r="64" spans="1:10">
      <c r="A64" s="2" t="s">
        <v>70</v>
      </c>
      <c r="B64" s="12" t="s">
        <v>19</v>
      </c>
      <c r="C64" s="12" t="s">
        <v>19</v>
      </c>
      <c r="D64" s="12" t="s">
        <v>19</v>
      </c>
      <c r="E64" s="12" t="s">
        <v>19</v>
      </c>
      <c r="F64" s="44">
        <v>71</v>
      </c>
      <c r="G64" s="27">
        <v>71</v>
      </c>
      <c r="H64" s="38">
        <f t="shared" si="3"/>
        <v>0</v>
      </c>
      <c r="I64" s="15"/>
    </row>
    <row r="65" spans="1:9">
      <c r="A65" s="2" t="s">
        <v>79</v>
      </c>
      <c r="B65" s="12">
        <v>371</v>
      </c>
      <c r="C65" s="12">
        <v>336</v>
      </c>
      <c r="D65" s="12">
        <v>380</v>
      </c>
      <c r="E65" s="12">
        <v>387</v>
      </c>
      <c r="F65" s="44">
        <v>353</v>
      </c>
      <c r="G65" s="27">
        <v>452</v>
      </c>
      <c r="H65" s="38">
        <f t="shared" si="3"/>
        <v>28.045325779036823</v>
      </c>
      <c r="I65" s="15"/>
    </row>
    <row r="66" spans="1:9">
      <c r="A66" s="2" t="s">
        <v>59</v>
      </c>
      <c r="B66" s="12" t="s">
        <v>19</v>
      </c>
      <c r="C66" s="12" t="s">
        <v>19</v>
      </c>
      <c r="D66" s="12" t="s">
        <v>19</v>
      </c>
      <c r="E66" s="12" t="s">
        <v>19</v>
      </c>
      <c r="F66" s="44">
        <v>810</v>
      </c>
      <c r="G66" s="27">
        <v>602</v>
      </c>
      <c r="H66" s="29">
        <f t="shared" si="3"/>
        <v>-25.679012345679009</v>
      </c>
      <c r="I66" s="15"/>
    </row>
    <row r="67" spans="1:9">
      <c r="A67" s="2" t="s">
        <v>56</v>
      </c>
      <c r="B67" s="12" t="s">
        <v>19</v>
      </c>
      <c r="C67" s="3">
        <v>155</v>
      </c>
      <c r="D67" s="19">
        <v>246</v>
      </c>
      <c r="E67" s="19">
        <v>212</v>
      </c>
      <c r="F67" s="44">
        <v>144</v>
      </c>
      <c r="G67" s="27">
        <v>155</v>
      </c>
      <c r="H67" s="38">
        <f t="shared" si="3"/>
        <v>7.638888888888884</v>
      </c>
      <c r="I67" s="15"/>
    </row>
    <row r="68" spans="1:9">
      <c r="A68" s="2" t="s">
        <v>26</v>
      </c>
      <c r="B68" s="12" t="s">
        <v>19</v>
      </c>
      <c r="C68" s="12" t="s">
        <v>19</v>
      </c>
      <c r="D68" s="23">
        <v>187</v>
      </c>
      <c r="E68" s="23">
        <v>244</v>
      </c>
      <c r="F68" s="43">
        <v>155</v>
      </c>
      <c r="G68" s="21">
        <v>122</v>
      </c>
      <c r="H68" s="29">
        <f t="shared" si="3"/>
        <v>-21.29032258064516</v>
      </c>
      <c r="I68" s="16"/>
    </row>
    <row r="69" spans="1:9">
      <c r="A69" s="2" t="s">
        <v>11</v>
      </c>
      <c r="B69" s="52">
        <v>11221</v>
      </c>
      <c r="C69" s="4">
        <v>8976</v>
      </c>
      <c r="D69" s="23">
        <v>7560</v>
      </c>
      <c r="E69" s="23">
        <v>5758</v>
      </c>
      <c r="F69" s="43">
        <v>4963</v>
      </c>
      <c r="G69" s="21">
        <v>3365</v>
      </c>
      <c r="H69" s="29">
        <f t="shared" si="3"/>
        <v>-32.198267177110615</v>
      </c>
      <c r="I69" s="16"/>
    </row>
    <row r="70" spans="1:9">
      <c r="A70" s="2" t="s">
        <v>3</v>
      </c>
      <c r="B70" s="52">
        <v>4020</v>
      </c>
      <c r="C70" s="4">
        <v>4478</v>
      </c>
      <c r="D70" s="23">
        <v>4930</v>
      </c>
      <c r="E70" s="23">
        <v>4956</v>
      </c>
      <c r="F70" s="43">
        <v>4223</v>
      </c>
      <c r="G70" s="21">
        <v>3722</v>
      </c>
      <c r="H70" s="29">
        <f>(+G70/F70-1)*100</f>
        <v>-11.863604072933931</v>
      </c>
      <c r="I70" s="15"/>
    </row>
    <row r="71" spans="1:9">
      <c r="A71" s="2" t="s">
        <v>32</v>
      </c>
      <c r="B71" s="40" t="s">
        <v>19</v>
      </c>
      <c r="C71" s="19" t="s">
        <v>19</v>
      </c>
      <c r="D71" s="13">
        <v>72</v>
      </c>
      <c r="E71" s="12" t="s">
        <v>18</v>
      </c>
      <c r="F71" s="44" t="s">
        <v>19</v>
      </c>
      <c r="G71" s="48" t="s">
        <v>19</v>
      </c>
      <c r="H71" s="19"/>
      <c r="I71" s="16"/>
    </row>
    <row r="72" spans="1:9">
      <c r="A72" s="2" t="s">
        <v>10</v>
      </c>
      <c r="B72" s="51">
        <v>806</v>
      </c>
      <c r="C72" s="5">
        <v>740</v>
      </c>
      <c r="D72" s="13">
        <v>632</v>
      </c>
      <c r="E72" s="13">
        <v>587</v>
      </c>
      <c r="F72" s="45">
        <v>548</v>
      </c>
      <c r="G72" s="20">
        <v>571</v>
      </c>
      <c r="H72" s="38">
        <f>(+G72/F72-1)*100</f>
        <v>4.1970802919708117</v>
      </c>
      <c r="I72" s="17"/>
    </row>
    <row r="73" spans="1:9">
      <c r="A73" s="2" t="s">
        <v>61</v>
      </c>
      <c r="B73" s="40" t="s">
        <v>19</v>
      </c>
      <c r="C73" s="19" t="s">
        <v>19</v>
      </c>
      <c r="D73" s="19" t="s">
        <v>19</v>
      </c>
      <c r="E73" s="19" t="s">
        <v>19</v>
      </c>
      <c r="F73" s="45">
        <v>68</v>
      </c>
      <c r="G73" s="20">
        <v>80</v>
      </c>
      <c r="H73" s="38">
        <f>(+G73/F73-1)*100</f>
        <v>17.647058823529417</v>
      </c>
      <c r="I73" s="17"/>
    </row>
    <row r="74" spans="1:9">
      <c r="A74" s="2" t="s">
        <v>27</v>
      </c>
      <c r="B74" s="40" t="s">
        <v>19</v>
      </c>
      <c r="C74" s="4">
        <v>90</v>
      </c>
      <c r="D74" s="24">
        <v>39</v>
      </c>
      <c r="E74" s="24">
        <v>36</v>
      </c>
      <c r="F74" s="46">
        <v>37</v>
      </c>
      <c r="G74" s="22">
        <v>13</v>
      </c>
      <c r="H74" s="29">
        <f>(+G74/F74-1)*100</f>
        <v>-64.86486486486487</v>
      </c>
      <c r="I74" s="16"/>
    </row>
    <row r="75" spans="1:9">
      <c r="A75" s="2" t="s">
        <v>14</v>
      </c>
      <c r="B75" s="25">
        <v>411</v>
      </c>
      <c r="C75" s="25">
        <v>331</v>
      </c>
      <c r="D75" s="13">
        <v>281</v>
      </c>
      <c r="E75" s="13">
        <v>377</v>
      </c>
      <c r="F75" s="47">
        <v>291</v>
      </c>
      <c r="G75" s="42">
        <v>289</v>
      </c>
      <c r="H75" s="29">
        <f>(+G75/F75-1)*100</f>
        <v>-0.68728522336769515</v>
      </c>
      <c r="I75" s="15"/>
    </row>
    <row r="76" spans="1:9">
      <c r="A76" s="2" t="s">
        <v>47</v>
      </c>
      <c r="B76" s="25">
        <v>108</v>
      </c>
      <c r="C76" s="25">
        <v>100</v>
      </c>
      <c r="D76" s="13">
        <v>83</v>
      </c>
      <c r="E76" s="13">
        <v>84</v>
      </c>
      <c r="F76" s="45">
        <v>76</v>
      </c>
      <c r="G76" s="20">
        <v>68</v>
      </c>
      <c r="H76" s="29">
        <f t="shared" ref="H76:H81" si="4">(+G76/F76-1)*100</f>
        <v>-10.526315789473683</v>
      </c>
      <c r="I76" s="15"/>
    </row>
    <row r="77" spans="1:9">
      <c r="A77" s="2" t="s">
        <v>5</v>
      </c>
      <c r="B77" s="26">
        <v>1007</v>
      </c>
      <c r="C77" s="25">
        <v>672</v>
      </c>
      <c r="D77" s="23">
        <v>1679</v>
      </c>
      <c r="E77" s="23">
        <v>1587</v>
      </c>
      <c r="F77" s="43">
        <v>1388</v>
      </c>
      <c r="G77" s="21">
        <v>1160</v>
      </c>
      <c r="H77" s="29">
        <f t="shared" si="4"/>
        <v>-16.426512968299711</v>
      </c>
      <c r="I77" s="17"/>
    </row>
    <row r="78" spans="1:9">
      <c r="A78" s="2" t="s">
        <v>2</v>
      </c>
      <c r="B78" s="25">
        <v>161</v>
      </c>
      <c r="C78" s="3">
        <v>127</v>
      </c>
      <c r="D78" s="13">
        <v>140</v>
      </c>
      <c r="E78" s="13">
        <v>111</v>
      </c>
      <c r="F78" s="45">
        <v>67</v>
      </c>
      <c r="G78" s="20">
        <v>78</v>
      </c>
      <c r="H78" s="38">
        <f t="shared" si="4"/>
        <v>16.417910447761198</v>
      </c>
      <c r="I78" s="15"/>
    </row>
    <row r="79" spans="1:9">
      <c r="A79" s="2" t="s">
        <v>33</v>
      </c>
      <c r="B79" s="52">
        <v>1072</v>
      </c>
      <c r="C79" s="4">
        <v>848</v>
      </c>
      <c r="D79" s="23">
        <v>931</v>
      </c>
      <c r="E79" s="23">
        <v>669</v>
      </c>
      <c r="F79" s="43">
        <v>707</v>
      </c>
      <c r="G79" s="21">
        <v>657</v>
      </c>
      <c r="H79" s="29">
        <f t="shared" si="4"/>
        <v>-7.0721357850070721</v>
      </c>
      <c r="I79" s="17"/>
    </row>
    <row r="80" spans="1:9">
      <c r="A80" s="2" t="s">
        <v>54</v>
      </c>
      <c r="B80" s="52">
        <v>421</v>
      </c>
      <c r="C80" s="4">
        <v>536</v>
      </c>
      <c r="D80" s="23">
        <v>414</v>
      </c>
      <c r="E80" s="23">
        <v>435</v>
      </c>
      <c r="F80" s="43">
        <v>437</v>
      </c>
      <c r="G80" s="21">
        <v>442</v>
      </c>
      <c r="H80" s="38">
        <f t="shared" si="4"/>
        <v>1.1441647597254079</v>
      </c>
      <c r="I80" s="17"/>
    </row>
    <row r="81" spans="1:10">
      <c r="A81" s="2" t="s">
        <v>42</v>
      </c>
      <c r="B81" s="52">
        <v>38</v>
      </c>
      <c r="C81" s="4">
        <v>57</v>
      </c>
      <c r="D81" s="23">
        <v>245</v>
      </c>
      <c r="E81" s="23">
        <v>207</v>
      </c>
      <c r="F81" s="43">
        <v>121</v>
      </c>
      <c r="G81" s="21">
        <v>85</v>
      </c>
      <c r="H81" s="29">
        <f t="shared" si="4"/>
        <v>-29.75206611570248</v>
      </c>
      <c r="I81" s="17"/>
    </row>
    <row r="82" spans="1:10">
      <c r="A82" s="2" t="s">
        <v>41</v>
      </c>
      <c r="B82" s="40" t="s">
        <v>19</v>
      </c>
      <c r="C82" s="4">
        <v>64</v>
      </c>
      <c r="D82" s="23">
        <v>115</v>
      </c>
      <c r="E82" s="23">
        <v>52</v>
      </c>
      <c r="F82" s="43" t="s">
        <v>18</v>
      </c>
      <c r="G82" s="27" t="s">
        <v>19</v>
      </c>
      <c r="H82" s="19"/>
      <c r="I82" s="17"/>
      <c r="J82" s="28"/>
    </row>
    <row r="83" spans="1:10">
      <c r="A83" s="2" t="s">
        <v>50</v>
      </c>
      <c r="B83" s="40" t="s">
        <v>19</v>
      </c>
      <c r="C83" s="19" t="s">
        <v>19</v>
      </c>
      <c r="D83" s="19" t="s">
        <v>19</v>
      </c>
      <c r="E83" s="23">
        <v>83</v>
      </c>
      <c r="F83" s="43" t="s">
        <v>18</v>
      </c>
      <c r="G83" s="27" t="s">
        <v>19</v>
      </c>
      <c r="H83" s="19"/>
      <c r="I83" s="16"/>
      <c r="J83" s="28"/>
    </row>
    <row r="84" spans="1:10">
      <c r="A84" s="2" t="s">
        <v>93</v>
      </c>
      <c r="B84" s="40" t="s">
        <v>19</v>
      </c>
      <c r="C84" s="19" t="s">
        <v>19</v>
      </c>
      <c r="D84" s="19" t="s">
        <v>19</v>
      </c>
      <c r="E84" s="23">
        <v>105</v>
      </c>
      <c r="F84" s="43">
        <v>62</v>
      </c>
      <c r="G84" s="21">
        <v>67</v>
      </c>
      <c r="H84" s="38">
        <f t="shared" ref="H84" si="5">(+G84/F84-1)*100</f>
        <v>8.0645161290322509</v>
      </c>
      <c r="I84" s="16"/>
      <c r="J84" s="28"/>
    </row>
    <row r="85" spans="1:10">
      <c r="A85" s="2" t="s">
        <v>60</v>
      </c>
      <c r="B85" s="40"/>
      <c r="C85" s="19"/>
      <c r="D85" s="19"/>
      <c r="E85" s="23">
        <v>25</v>
      </c>
      <c r="F85" s="43">
        <v>23</v>
      </c>
      <c r="G85" s="21">
        <v>16</v>
      </c>
      <c r="H85" s="29">
        <f>(+G85/F85-1)*100</f>
        <v>-30.434782608695656</v>
      </c>
      <c r="I85" s="16"/>
      <c r="J85" s="28"/>
    </row>
    <row r="86" spans="1:10">
      <c r="A86" s="2" t="s">
        <v>53</v>
      </c>
      <c r="B86" s="52">
        <v>122</v>
      </c>
      <c r="C86" s="4">
        <v>196</v>
      </c>
      <c r="D86" s="34">
        <v>244</v>
      </c>
      <c r="E86" s="23">
        <v>259</v>
      </c>
      <c r="F86" s="43">
        <v>255</v>
      </c>
      <c r="G86" s="21">
        <v>279</v>
      </c>
      <c r="H86" s="38">
        <f>(+G86/F86-1)*100</f>
        <v>9.4117647058823639</v>
      </c>
      <c r="I86" s="17"/>
      <c r="J86" s="28"/>
    </row>
    <row r="87" spans="1:10">
      <c r="A87" s="2" t="s">
        <v>92</v>
      </c>
      <c r="B87" s="40" t="s">
        <v>19</v>
      </c>
      <c r="C87" s="19" t="s">
        <v>19</v>
      </c>
      <c r="D87" s="19" t="s">
        <v>19</v>
      </c>
      <c r="E87" s="19" t="s">
        <v>19</v>
      </c>
      <c r="F87" s="19" t="s">
        <v>19</v>
      </c>
      <c r="G87" s="21">
        <v>89</v>
      </c>
      <c r="H87" s="38"/>
      <c r="I87" s="17"/>
      <c r="J87" s="28"/>
    </row>
    <row r="88" spans="1:10">
      <c r="A88" s="2"/>
      <c r="B88" s="53"/>
      <c r="C88" s="19"/>
      <c r="D88" s="19"/>
      <c r="E88" s="23"/>
      <c r="F88" s="43"/>
      <c r="G88" s="21"/>
      <c r="H88" s="29"/>
    </row>
    <row r="89" spans="1:10" ht="39" customHeight="1">
      <c r="A89" s="9" t="s">
        <v>15</v>
      </c>
      <c r="B89" s="10">
        <f t="shared" ref="B89:G89" si="6">SUM(B5:B88)</f>
        <v>52762</v>
      </c>
      <c r="C89" s="10">
        <f t="shared" si="6"/>
        <v>55716</v>
      </c>
      <c r="D89" s="10">
        <f t="shared" si="6"/>
        <v>56787</v>
      </c>
      <c r="E89" s="10">
        <f t="shared" si="6"/>
        <v>51999</v>
      </c>
      <c r="F89" s="10">
        <f t="shared" si="6"/>
        <v>47900</v>
      </c>
      <c r="G89" s="10">
        <f t="shared" si="6"/>
        <v>41999</v>
      </c>
      <c r="H89" s="29">
        <f>(+G89/F89-1)*100</f>
        <v>-12.319415448851778</v>
      </c>
      <c r="J89" s="28"/>
    </row>
    <row r="90" spans="1:10" ht="39" customHeight="1">
      <c r="A90" s="30" t="s">
        <v>52</v>
      </c>
      <c r="B90" s="31">
        <v>34</v>
      </c>
      <c r="C90" s="31">
        <v>46</v>
      </c>
      <c r="D90" s="31">
        <v>53</v>
      </c>
      <c r="E90" s="31">
        <v>61</v>
      </c>
      <c r="F90" s="31">
        <v>68</v>
      </c>
      <c r="G90" s="31">
        <v>69</v>
      </c>
      <c r="H90" s="32"/>
      <c r="J90" s="28"/>
    </row>
    <row r="96" spans="1:10">
      <c r="B96" s="11"/>
      <c r="C96" s="11"/>
    </row>
  </sheetData>
  <sortState ref="A5:G40">
    <sortCondition ref="A5:A40"/>
  </sortState>
  <phoneticPr fontId="11" type="noConversion"/>
  <pageMargins left="0.75" right="0.75" top="1" bottom="1" header="0.5" footer="0.5"/>
  <pageSetup scale="2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Glickert</dc:creator>
  <cp:lastModifiedBy>James Glickert</cp:lastModifiedBy>
  <cp:lastPrinted>2018-01-14T17:23:24Z</cp:lastPrinted>
  <dcterms:created xsi:type="dcterms:W3CDTF">2014-03-02T16:04:00Z</dcterms:created>
  <dcterms:modified xsi:type="dcterms:W3CDTF">2018-01-14T17:36:48Z</dcterms:modified>
</cp:coreProperties>
</file>